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.sharepoint.com/sites/NeighborhoodPlanningBranchDDOT/Shared Documents/TAP/Transportation Alternatives Program (TAP)/FY23TAP/TAP FY23 Call For Projects info/"/>
    </mc:Choice>
  </mc:AlternateContent>
  <xr:revisionPtr revIDLastSave="57" documentId="8_{2DDE2638-C8CE-45DF-9EA6-9D7506705A6E}" xr6:coauthVersionLast="47" xr6:coauthVersionMax="47" xr10:uidLastSave="{AD098A97-247A-4A1E-AA04-B4B96FFB576E}"/>
  <bookViews>
    <workbookView xWindow="-120" yWindow="-120" windowWidth="29040" windowHeight="15840" xr2:uid="{D9C22D0D-8677-4F84-866F-99DD615E1C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B29" i="1"/>
  <c r="B25" i="1"/>
  <c r="B22" i="1"/>
  <c r="B21" i="1"/>
  <c r="B14" i="1"/>
  <c r="B9" i="1" l="1"/>
  <c r="B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tc={189D9963-0A12-460E-9042-E4DE4B2DAAB8}</author>
    <author>tc={D495CBC4-F31E-4200-B468-0A5C4148E9DA}</author>
  </authors>
  <commentList>
    <comment ref="B24" authorId="0" shapeId="0" xr:uid="{189D9963-0A12-460E-9042-E4DE4B2DAAB8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 this number unless you are DDOT</t>
      </text>
    </comment>
    <comment ref="B25" authorId="1" shapeId="0" xr:uid="{D495CBC4-F31E-4200-B468-0A5C4148E9DA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 the formula percentage</t>
      </text>
    </comment>
  </commentList>
</comments>
</file>

<file path=xl/sharedStrings.xml><?xml version="1.0" encoding="utf-8"?>
<sst xmlns="http://schemas.openxmlformats.org/spreadsheetml/2006/main" count="24" uniqueCount="24">
  <si>
    <t>Planning</t>
  </si>
  <si>
    <t>Project Management</t>
  </si>
  <si>
    <t>Prioritization</t>
  </si>
  <si>
    <t>Feasibility</t>
  </si>
  <si>
    <t>Conceptual Design</t>
  </si>
  <si>
    <t>Planning Total</t>
  </si>
  <si>
    <t>DDOT Planning Support</t>
  </si>
  <si>
    <t xml:space="preserve">8.5% Contingency </t>
  </si>
  <si>
    <t>TOTAL</t>
  </si>
  <si>
    <t>Project Name</t>
  </si>
  <si>
    <t>Architectural Design Documents</t>
  </si>
  <si>
    <t>Construction Administration and Progress Meetings</t>
  </si>
  <si>
    <t>Design Total</t>
  </si>
  <si>
    <t xml:space="preserve">Construction </t>
  </si>
  <si>
    <t>Lift Rental</t>
  </si>
  <si>
    <t>Conservation Cleaning of Decorative Painting (ceiling, upper walls)</t>
  </si>
  <si>
    <t>Repair and Inpainting of Decorative Painting (ceiling, upper walls</t>
  </si>
  <si>
    <t>Logistical Coordination and Surface Protection</t>
  </si>
  <si>
    <t>Construction Total</t>
  </si>
  <si>
    <t>Total</t>
  </si>
  <si>
    <t>Project Estimate --  M/D/Y</t>
  </si>
  <si>
    <t>Preliminary Engineering</t>
  </si>
  <si>
    <t>TAP Funding Request</t>
  </si>
  <si>
    <t>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</si>
</sst>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4" fontId="1" fillId="0" borderId="0" xfId="1" applyFont="1" applyBorder="1"/>
    <xf numFmtId="9" fontId="0" fillId="0" borderId="0" xfId="0" applyNumberFormat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44" fontId="1" fillId="0" borderId="0" xfId="1" applyFont="1" applyFill="1" applyBorder="1"/>
    <xf numFmtId="0" fontId="0" fillId="0" borderId="0" xfId="0" applyAlignment="1">
      <alignment horizontal="left" wrapText="1"/>
    </xf>
    <xf numFmtId="0" fontId="0" fillId="0" borderId="2" xfId="0" applyBorder="1" applyAlignment="1">
      <alignment wrapText="1"/>
    </xf>
    <xf numFmtId="44" fontId="1" fillId="0" borderId="2" xfId="1" applyFont="1" applyBorder="1"/>
    <xf numFmtId="44" fontId="0" fillId="0" borderId="0" xfId="0" applyNumberFormat="1"/>
    <xf numFmtId="0" fontId="2" fillId="0" borderId="2" xfId="0" applyFont="1" applyBorder="1" applyAlignment="1">
      <alignment wrapText="1"/>
    </xf>
    <xf numFmtId="44" fontId="2" fillId="0" borderId="2" xfId="0" applyNumberFormat="1" applyFont="1" applyBorder="1"/>
    <xf numFmtId="0" fontId="2" fillId="0" borderId="0" xfId="0" applyFont="1" applyBorder="1" applyAlignment="1">
      <alignment horizontal="right" wrapText="1"/>
    </xf>
    <xf numFmtId="44" fontId="1" fillId="0" borderId="3" xfId="1" applyFont="1" applyBorder="1"/>
    <xf numFmtId="44" fontId="2" fillId="0" borderId="0" xfId="1" applyFont="1" applyBorder="1"/>
    <xf numFmtId="9" fontId="2" fillId="0" borderId="0" xfId="0" applyNumberFormat="1" applyFont="1" applyAlignment="1">
      <alignment horizontal="left" wrapText="1"/>
    </xf>
    <xf numFmtId="44" fontId="2" fillId="0" borderId="4" xfId="1" applyFont="1" applyBorder="1"/>
    <xf numFmtId="44" fontId="2" fillId="0" borderId="1" xfId="1" applyFont="1" applyFill="1" applyBorder="1"/>
    <xf numFmtId="9" fontId="0" fillId="0" borderId="1" xfId="0" applyNumberFormat="1" applyBorder="1" applyAlignment="1">
      <alignment horizontal="left" wrapText="1"/>
    </xf>
    <xf numFmtId="44" fontId="1" fillId="0" borderId="1" xfId="1" applyFont="1" applyBorder="1"/>
    <xf numFmtId="9" fontId="2" fillId="0" borderId="5" xfId="0" applyNumberFormat="1" applyFont="1" applyBorder="1" applyAlignment="1">
      <alignment horizontal="right" wrapText="1"/>
    </xf>
    <xf numFmtId="44" fontId="2" fillId="0" borderId="0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dges, Kelsey (DDOT)" id="{3DDE793F-0B69-4FC2-9DE9-C5378D15F72C}" userId="S::Kbridges@ddot.dc.gov::9039c405-8058-4334-ac22-857e5a9fc67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4" dT="2022-07-05T20:05:58.41" personId="{3DDE793F-0B69-4FC2-9DE9-C5378D15F72C}" id="{189D9963-0A12-460E-9042-E4DE4B2DAAB8}">
    <text>Do not change this number unless you are DDOT</text>
  </threadedComment>
  <threadedComment ref="B25" dT="2022-07-05T20:05:45.72" personId="{3DDE793F-0B69-4FC2-9DE9-C5378D15F72C}" id="{D495CBC4-F31E-4200-B468-0A5C4148E9DA}">
    <text>Do not change the formula percentage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21F3B-8BAE-4B7D-AC3F-4305C6C6307F}">
  <dimension ref="A1:B30"/>
  <sheetViews>
    <sheetView tabSelected="1" topLeftCell="A16" workbookViewId="0">
      <selection activeCell="D29" sqref="D29"/>
    </sheetView>
  </sheetViews>
  <sheetFormatPr defaultRowHeight="15" x14ac:dyDescent="0.25"/>
  <cols>
    <col min="1" max="1" width="40.7109375" customWidth="1"/>
    <col min="2" max="2" width="19.28515625" customWidth="1"/>
  </cols>
  <sheetData>
    <row r="1" spans="1:2" x14ac:dyDescent="0.25">
      <c r="A1" s="1" t="s">
        <v>9</v>
      </c>
    </row>
    <row r="2" spans="1:2" x14ac:dyDescent="0.25">
      <c r="A2" s="2" t="s">
        <v>20</v>
      </c>
    </row>
    <row r="3" spans="1:2" x14ac:dyDescent="0.25">
      <c r="A3" s="2"/>
    </row>
    <row r="4" spans="1:2" x14ac:dyDescent="0.25">
      <c r="A4" s="1" t="s">
        <v>0</v>
      </c>
    </row>
    <row r="5" spans="1:2" x14ac:dyDescent="0.25">
      <c r="A5" s="2" t="s">
        <v>1</v>
      </c>
      <c r="B5" s="3">
        <v>20400</v>
      </c>
    </row>
    <row r="6" spans="1:2" x14ac:dyDescent="0.25">
      <c r="A6" s="2" t="s">
        <v>2</v>
      </c>
      <c r="B6" s="3">
        <v>34000</v>
      </c>
    </row>
    <row r="7" spans="1:2" x14ac:dyDescent="0.25">
      <c r="A7" s="4" t="s">
        <v>3</v>
      </c>
      <c r="B7" s="3">
        <v>17000</v>
      </c>
    </row>
    <row r="8" spans="1:2" x14ac:dyDescent="0.25">
      <c r="A8" s="20" t="s">
        <v>4</v>
      </c>
      <c r="B8" s="21">
        <v>51000</v>
      </c>
    </row>
    <row r="9" spans="1:2" x14ac:dyDescent="0.25">
      <c r="A9" s="14" t="s">
        <v>5</v>
      </c>
      <c r="B9" s="23">
        <f>SUM(B5:B8)</f>
        <v>122400</v>
      </c>
    </row>
    <row r="10" spans="1:2" x14ac:dyDescent="0.25">
      <c r="A10" s="14"/>
      <c r="B10" s="7"/>
    </row>
    <row r="11" spans="1:2" x14ac:dyDescent="0.25">
      <c r="A11" s="1" t="s">
        <v>21</v>
      </c>
    </row>
    <row r="12" spans="1:2" x14ac:dyDescent="0.25">
      <c r="A12" s="2" t="s">
        <v>10</v>
      </c>
      <c r="B12" s="3">
        <v>18500</v>
      </c>
    </row>
    <row r="13" spans="1:2" ht="30" x14ac:dyDescent="0.25">
      <c r="A13" s="20" t="s">
        <v>11</v>
      </c>
      <c r="B13" s="15">
        <v>13000</v>
      </c>
    </row>
    <row r="14" spans="1:2" x14ac:dyDescent="0.25">
      <c r="A14" s="6" t="s">
        <v>12</v>
      </c>
      <c r="B14" s="16">
        <f>B12+B13</f>
        <v>31500</v>
      </c>
    </row>
    <row r="15" spans="1:2" x14ac:dyDescent="0.25">
      <c r="A15" s="14"/>
      <c r="B15" s="7"/>
    </row>
    <row r="16" spans="1:2" x14ac:dyDescent="0.25">
      <c r="A16" s="17" t="s">
        <v>13</v>
      </c>
      <c r="B16" s="3"/>
    </row>
    <row r="17" spans="1:2" x14ac:dyDescent="0.25">
      <c r="A17" s="4" t="s">
        <v>14</v>
      </c>
      <c r="B17" s="3">
        <v>25000</v>
      </c>
    </row>
    <row r="18" spans="1:2" ht="30" x14ac:dyDescent="0.25">
      <c r="A18" s="4" t="s">
        <v>15</v>
      </c>
      <c r="B18" s="3">
        <v>114380</v>
      </c>
    </row>
    <row r="19" spans="1:2" ht="30" x14ac:dyDescent="0.25">
      <c r="A19" s="4" t="s">
        <v>16</v>
      </c>
      <c r="B19" s="3">
        <v>109495</v>
      </c>
    </row>
    <row r="20" spans="1:2" ht="30" x14ac:dyDescent="0.25">
      <c r="A20" s="20" t="s">
        <v>17</v>
      </c>
      <c r="B20" s="15">
        <v>10000</v>
      </c>
    </row>
    <row r="21" spans="1:2" ht="15.75" thickBot="1" x14ac:dyDescent="0.3">
      <c r="A21" s="22" t="s">
        <v>18</v>
      </c>
      <c r="B21" s="18">
        <f>B17+B18+B19+B20</f>
        <v>258875</v>
      </c>
    </row>
    <row r="22" spans="1:2" ht="15.75" thickTop="1" x14ac:dyDescent="0.25">
      <c r="A22" s="5" t="s">
        <v>19</v>
      </c>
      <c r="B22" s="19">
        <f>B9+B14+B21</f>
        <v>412775</v>
      </c>
    </row>
    <row r="23" spans="1:2" x14ac:dyDescent="0.25">
      <c r="A23" s="6"/>
      <c r="B23" s="7"/>
    </row>
    <row r="24" spans="1:2" x14ac:dyDescent="0.25">
      <c r="A24" s="8" t="s">
        <v>6</v>
      </c>
      <c r="B24" s="3">
        <v>2465.1799999999998</v>
      </c>
    </row>
    <row r="25" spans="1:2" ht="15.75" thickBot="1" x14ac:dyDescent="0.3">
      <c r="A25" s="9" t="s">
        <v>7</v>
      </c>
      <c r="B25" s="10">
        <f>0.085*(B24+B9+B14)</f>
        <v>13291.040300000001</v>
      </c>
    </row>
    <row r="26" spans="1:2" x14ac:dyDescent="0.25">
      <c r="A26" s="2"/>
      <c r="B26" s="11"/>
    </row>
    <row r="27" spans="1:2" ht="15.75" thickBot="1" x14ac:dyDescent="0.3">
      <c r="A27" s="12" t="s">
        <v>8</v>
      </c>
      <c r="B27" s="13">
        <f>SUM(B9+B24+B25)</f>
        <v>138156.22029999999</v>
      </c>
    </row>
    <row r="29" spans="1:2" x14ac:dyDescent="0.25">
      <c r="A29" t="s">
        <v>22</v>
      </c>
      <c r="B29" s="11">
        <f>B27*0.8</f>
        <v>110524.97623999999</v>
      </c>
    </row>
    <row r="30" spans="1:2" x14ac:dyDescent="0.25">
      <c r="A30" t="s">
        <v>23</v>
      </c>
      <c r="B30" s="11">
        <f>B27*0.2</f>
        <v>27631.244059999997</v>
      </c>
    </row>
  </sheetData>
  <pageMargins left="0.7" right="0.7" top="0.75" bottom="0.75" header="0.3" footer="0.3"/>
  <pageSetup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397f7b-db82-4741-8e88-29254f84cd7d">
      <Terms xmlns="http://schemas.microsoft.com/office/infopath/2007/PartnerControls"/>
    </lcf76f155ced4ddcb4097134ff3c332f>
    <TaxCatchAll xmlns="14062e29-17bc-49c5-955d-7e3fdf9f876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4049C464DFA43A93F2C2D4A4752BA" ma:contentTypeVersion="14" ma:contentTypeDescription="Create a new document." ma:contentTypeScope="" ma:versionID="1ba953f4d1ec5c0e016d321d68e3b5d6">
  <xsd:schema xmlns:xsd="http://www.w3.org/2001/XMLSchema" xmlns:xs="http://www.w3.org/2001/XMLSchema" xmlns:p="http://schemas.microsoft.com/office/2006/metadata/properties" xmlns:ns2="42397f7b-db82-4741-8e88-29254f84cd7d" xmlns:ns3="14062e29-17bc-49c5-955d-7e3fdf9f8763" targetNamespace="http://schemas.microsoft.com/office/2006/metadata/properties" ma:root="true" ma:fieldsID="db526ed9a4fe1e374e252decb0eceadf" ns2:_="" ns3:_="">
    <xsd:import namespace="42397f7b-db82-4741-8e88-29254f84cd7d"/>
    <xsd:import namespace="14062e29-17bc-49c5-955d-7e3fdf9f87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97f7b-db82-4741-8e88-29254f84cd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3549e45-1cf5-44e0-acae-db85769a36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62e29-17bc-49c5-955d-7e3fdf9f87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bf08116-3889-459e-b03f-cea86d73a646}" ma:internalName="TaxCatchAll" ma:showField="CatchAllData" ma:web="14062e29-17bc-49c5-955d-7e3fdf9f8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3D7D3A-C5F1-463E-AE69-7339CBB97C91}">
  <ds:schemaRefs>
    <ds:schemaRef ds:uri="http://schemas.microsoft.com/office/2006/metadata/properties"/>
    <ds:schemaRef ds:uri="http://schemas.microsoft.com/office/infopath/2007/PartnerControls"/>
    <ds:schemaRef ds:uri="42397f7b-db82-4741-8e88-29254f84cd7d"/>
    <ds:schemaRef ds:uri="14062e29-17bc-49c5-955d-7e3fdf9f8763"/>
  </ds:schemaRefs>
</ds:datastoreItem>
</file>

<file path=customXml/itemProps2.xml><?xml version="1.0" encoding="utf-8"?>
<ds:datastoreItem xmlns:ds="http://schemas.openxmlformats.org/officeDocument/2006/customXml" ds:itemID="{D989964D-125D-4F4B-ACD9-E212AB531E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4884B8-094B-4036-893C-A46A44176A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397f7b-db82-4741-8e88-29254f84cd7d"/>
    <ds:schemaRef ds:uri="14062e29-17bc-49c5-955d-7e3fdf9f87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Helps</dc:creator>
  <cp:lastModifiedBy>Bridges, Kelsey (DDOT)</cp:lastModifiedBy>
  <dcterms:created xsi:type="dcterms:W3CDTF">2022-07-05T19:27:40Z</dcterms:created>
  <dcterms:modified xsi:type="dcterms:W3CDTF">2022-07-05T20:10:30Z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0x0101005734049C464DFA43A93F2C2D4A4752BA</vt:lpwstr>
  </property>
  <property fmtid="{D5CDD505-2E9C-101B-9397-08002B2CF9AE}" pid="3" name="MediaServiceImageTags">
    <vt:lpwstr/>
  </property>
</Properties>
</file>